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nowboard" sheetId="2" r:id="rId1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9" i="2"/>
  <c r="F8" i="2"/>
  <c r="F10" i="2"/>
  <c r="F11" i="2"/>
  <c r="F15" i="2"/>
  <c r="F13" i="2"/>
  <c r="F14" i="2"/>
  <c r="F12" i="2"/>
  <c r="F16" i="2"/>
  <c r="F17" i="2"/>
  <c r="F18" i="2"/>
  <c r="F19" i="2"/>
  <c r="F20" i="2"/>
  <c r="F22" i="2"/>
  <c r="F21" i="2"/>
  <c r="F23" i="2"/>
  <c r="F24" i="2"/>
  <c r="F25" i="2"/>
  <c r="F26" i="2"/>
  <c r="F27" i="2"/>
  <c r="F28" i="2"/>
  <c r="F29" i="2"/>
  <c r="F30" i="2"/>
  <c r="F32" i="2"/>
  <c r="F33" i="2"/>
  <c r="F31" i="2"/>
  <c r="F34" i="2"/>
  <c r="F36" i="2"/>
  <c r="F37" i="2"/>
  <c r="F38" i="2"/>
  <c r="F39" i="2"/>
  <c r="F41" i="2"/>
  <c r="F40" i="2"/>
  <c r="F42" i="2"/>
  <c r="F43" i="2"/>
  <c r="F44" i="2"/>
  <c r="F45" i="2"/>
  <c r="F46" i="2"/>
  <c r="F47" i="2"/>
  <c r="F4" i="2"/>
  <c r="F3" i="2" l="1"/>
</calcChain>
</file>

<file path=xl/sharedStrings.xml><?xml version="1.0" encoding="utf-8"?>
<sst xmlns="http://schemas.openxmlformats.org/spreadsheetml/2006/main" count="89" uniqueCount="48">
  <si>
    <t>Pořadí</t>
  </si>
  <si>
    <t>Číslo</t>
  </si>
  <si>
    <t>Jméno</t>
  </si>
  <si>
    <t>Narozen</t>
  </si>
  <si>
    <t>Klub</t>
  </si>
  <si>
    <t>Nejlepší výkon</t>
  </si>
  <si>
    <t>1.</t>
  </si>
  <si>
    <t>2.</t>
  </si>
  <si>
    <t>Vašicová Daniela</t>
  </si>
  <si>
    <t>Snowriders</t>
  </si>
  <si>
    <t>Vašica Teodor</t>
  </si>
  <si>
    <t>3.</t>
  </si>
  <si>
    <t>Frajkor Jakub</t>
  </si>
  <si>
    <t>4.</t>
  </si>
  <si>
    <t>5.</t>
  </si>
  <si>
    <t>1. jízda</t>
  </si>
  <si>
    <t>2. jízda</t>
  </si>
  <si>
    <t>Hanko Matyáš</t>
  </si>
  <si>
    <t>Müller Milan</t>
  </si>
  <si>
    <t>Buchtel Martin</t>
  </si>
  <si>
    <t>Bejček Josef</t>
  </si>
  <si>
    <t>Do 9 let - hoši</t>
  </si>
  <si>
    <t>10-12 let - dívky</t>
  </si>
  <si>
    <t>10-12 let - hoši</t>
  </si>
  <si>
    <t>13-15 let - dívky</t>
  </si>
  <si>
    <t>13-15 let - hoši</t>
  </si>
  <si>
    <t>16-40 let - ženy</t>
  </si>
  <si>
    <t>Karvanová Josefína</t>
  </si>
  <si>
    <t>Kutheil Matyáš</t>
  </si>
  <si>
    <t>Kliment Robin</t>
  </si>
  <si>
    <t>Marková Martina</t>
  </si>
  <si>
    <t>Krejčí Jan</t>
  </si>
  <si>
    <t>Krejčí Jakub</t>
  </si>
  <si>
    <t>Vintr Lukáš</t>
  </si>
  <si>
    <t>Ski Javorník</t>
  </si>
  <si>
    <t>SK Snowriders</t>
  </si>
  <si>
    <t>nad 40 let - ženy</t>
  </si>
  <si>
    <t>Hrůšová Petra</t>
  </si>
  <si>
    <t>Hrůšová Karolína</t>
  </si>
  <si>
    <t>Mondlová Aneta</t>
  </si>
  <si>
    <t>3. jízda</t>
  </si>
  <si>
    <t>LYŽE</t>
  </si>
  <si>
    <t>Sikyta Marek</t>
  </si>
  <si>
    <t>Ski Zadov</t>
  </si>
  <si>
    <t>Prášek Jakub</t>
  </si>
  <si>
    <t>nad 16 let - muži</t>
  </si>
  <si>
    <t>SNOWBOARD</t>
  </si>
  <si>
    <t>Nesoutěžní 4. jízda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</si>
</sst>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6" customWidth="1"/>
    <col min="2" max="2" width="5.28515625" style="1" bestFit="1" customWidth="1"/>
    <col min="3" max="3" width="18" bestFit="1" customWidth="1"/>
    <col min="4" max="4" width="10.140625" bestFit="1" customWidth="1"/>
    <col min="5" max="5" width="13.7109375" bestFit="1" customWidth="1"/>
    <col min="6" max="6" width="12.140625" customWidth="1"/>
    <col min="7" max="8" width="7.140625" style="8" bestFit="1" customWidth="1"/>
    <col min="9" max="9" width="7.140625" bestFit="1" customWidth="1"/>
    <col min="10" max="10" width="11.140625" customWidth="1"/>
  </cols>
  <sheetData>
    <row r="1" spans="1:10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15</v>
      </c>
      <c r="H1" s="3" t="s">
        <v>16</v>
      </c>
      <c r="I1" s="6" t="s">
        <v>40</v>
      </c>
      <c r="J1" s="9" t="s">
        <v>47</v>
      </c>
    </row>
    <row r="2" spans="1:10" ht="15" customHeight="1" x14ac:dyDescent="0.25">
      <c r="A2" s="10" t="s">
        <v>46</v>
      </c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4"/>
      <c r="C3" s="6" t="s">
        <v>21</v>
      </c>
      <c r="F3" s="3" t="str">
        <f t="shared" ref="F3" si="0">IF(OR(ISNUMBER(G3),ISNUMBER(H3),ISNUMBER(I3),ISNUMBER(J3)),MIN(G3,H3,I3,J3),"")</f>
        <v/>
      </c>
      <c r="G3" s="7"/>
      <c r="H3" s="7"/>
    </row>
    <row r="4" spans="1:10" x14ac:dyDescent="0.25">
      <c r="A4" s="4" t="s">
        <v>6</v>
      </c>
      <c r="B4" s="1">
        <v>81</v>
      </c>
      <c r="C4" t="s">
        <v>10</v>
      </c>
      <c r="D4" s="5">
        <v>39201</v>
      </c>
      <c r="E4" t="s">
        <v>9</v>
      </c>
      <c r="F4" s="3">
        <f>IF(OR(ISNUMBER(G4),ISNUMBER(H4),ISNUMBER(I4),ISNUMBER(J4)),MIN(G4,H4,I4),"")</f>
        <v>34.86</v>
      </c>
      <c r="G4" s="7">
        <v>35.130000000000003</v>
      </c>
      <c r="H4" s="7">
        <v>34.86</v>
      </c>
      <c r="I4">
        <v>37.14</v>
      </c>
    </row>
    <row r="5" spans="1:10" x14ac:dyDescent="0.25">
      <c r="A5" s="4"/>
      <c r="F5" s="3" t="str">
        <f t="shared" ref="F5:F47" si="1">IF(OR(ISNUMBER(G5),ISNUMBER(H5),ISNUMBER(I5),ISNUMBER(J5)),MIN(G5,H5,I5),"")</f>
        <v/>
      </c>
      <c r="G5" s="7"/>
      <c r="H5" s="7"/>
    </row>
    <row r="6" spans="1:10" x14ac:dyDescent="0.25">
      <c r="A6" s="4"/>
      <c r="C6" s="6" t="s">
        <v>22</v>
      </c>
      <c r="F6" s="3" t="str">
        <f t="shared" si="1"/>
        <v/>
      </c>
      <c r="G6" s="7"/>
      <c r="H6" s="7"/>
    </row>
    <row r="7" spans="1:10" x14ac:dyDescent="0.25">
      <c r="A7" s="4" t="s">
        <v>6</v>
      </c>
      <c r="B7" s="1">
        <v>68</v>
      </c>
      <c r="C7" t="s">
        <v>8</v>
      </c>
      <c r="D7" s="5">
        <v>38544</v>
      </c>
      <c r="E7" t="s">
        <v>35</v>
      </c>
      <c r="F7" s="3">
        <f>IF(OR(ISNUMBER(G7),ISNUMBER(H7),ISNUMBER(I7),ISNUMBER(J7)),MIN(G7,H7,I7),"")</f>
        <v>32</v>
      </c>
      <c r="G7" s="7">
        <v>32</v>
      </c>
      <c r="H7" s="7">
        <v>33.229999999999997</v>
      </c>
      <c r="I7">
        <v>33.26</v>
      </c>
    </row>
    <row r="8" spans="1:10" x14ac:dyDescent="0.25">
      <c r="A8" s="4" t="s">
        <v>7</v>
      </c>
      <c r="B8" s="1">
        <v>95</v>
      </c>
      <c r="C8" t="s">
        <v>38</v>
      </c>
      <c r="D8" s="5">
        <v>39291</v>
      </c>
      <c r="E8" t="s">
        <v>35</v>
      </c>
      <c r="F8" s="3">
        <f>IF(OR(ISNUMBER(G8),ISNUMBER(H8),ISNUMBER(I8),ISNUMBER(J8)),MIN(G8,H8,I8),"")</f>
        <v>36.380000000000003</v>
      </c>
      <c r="G8" s="7">
        <v>37.369999999999997</v>
      </c>
      <c r="H8" s="7">
        <v>36.380000000000003</v>
      </c>
      <c r="I8" s="8">
        <v>44</v>
      </c>
    </row>
    <row r="9" spans="1:10" x14ac:dyDescent="0.25">
      <c r="A9" s="4" t="s">
        <v>11</v>
      </c>
      <c r="B9" s="1">
        <v>104</v>
      </c>
      <c r="C9" t="s">
        <v>27</v>
      </c>
      <c r="D9" s="5">
        <v>38976</v>
      </c>
      <c r="E9" t="s">
        <v>35</v>
      </c>
      <c r="F9" s="3">
        <f>IF(OR(ISNUMBER(G9),ISNUMBER(H9),ISNUMBER(I9),ISNUMBER(J9)),MIN(G9,H9,I9),"")</f>
        <v>37.5</v>
      </c>
      <c r="G9" s="7">
        <v>38.42</v>
      </c>
      <c r="H9" s="7">
        <v>37.5</v>
      </c>
      <c r="I9">
        <v>44.82</v>
      </c>
    </row>
    <row r="10" spans="1:10" x14ac:dyDescent="0.25">
      <c r="A10" s="4"/>
      <c r="F10" s="3" t="str">
        <f t="shared" si="1"/>
        <v/>
      </c>
      <c r="G10" s="7"/>
      <c r="H10" s="7"/>
    </row>
    <row r="11" spans="1:10" x14ac:dyDescent="0.25">
      <c r="A11" s="4"/>
      <c r="C11" s="6" t="s">
        <v>23</v>
      </c>
      <c r="F11" s="3" t="str">
        <f t="shared" si="1"/>
        <v/>
      </c>
      <c r="G11" s="7"/>
      <c r="H11" s="7"/>
    </row>
    <row r="12" spans="1:10" x14ac:dyDescent="0.25">
      <c r="A12" s="4" t="s">
        <v>6</v>
      </c>
      <c r="B12" s="1">
        <v>58</v>
      </c>
      <c r="C12" t="s">
        <v>17</v>
      </c>
      <c r="D12" s="5">
        <v>2005</v>
      </c>
      <c r="E12" t="s">
        <v>35</v>
      </c>
      <c r="F12" s="3">
        <f>IF(OR(ISNUMBER(G12),ISNUMBER(H12),ISNUMBER(I12),ISNUMBER(J12)),MIN(G12,H12,I12),"")</f>
        <v>28.59</v>
      </c>
      <c r="G12" s="7">
        <v>28.59</v>
      </c>
      <c r="H12" s="7">
        <v>28.81</v>
      </c>
      <c r="I12">
        <v>28.61</v>
      </c>
      <c r="J12">
        <v>29.08</v>
      </c>
    </row>
    <row r="13" spans="1:10" x14ac:dyDescent="0.25">
      <c r="A13" s="4" t="s">
        <v>7</v>
      </c>
      <c r="B13" s="1">
        <v>40</v>
      </c>
      <c r="C13" t="s">
        <v>18</v>
      </c>
      <c r="D13" s="5">
        <v>38337</v>
      </c>
      <c r="E13" t="s">
        <v>35</v>
      </c>
      <c r="F13" s="3">
        <f>IF(OR(ISNUMBER(G13),ISNUMBER(H13),ISNUMBER(I13),ISNUMBER(J13)),MIN(G13,H13,I13),"")</f>
        <v>29.68</v>
      </c>
      <c r="G13" s="7">
        <v>29.68</v>
      </c>
      <c r="H13" s="7">
        <v>34.79</v>
      </c>
      <c r="I13">
        <v>29.99</v>
      </c>
      <c r="J13">
        <v>30</v>
      </c>
    </row>
    <row r="14" spans="1:10" x14ac:dyDescent="0.25">
      <c r="A14" s="4" t="s">
        <v>11</v>
      </c>
      <c r="B14" s="1">
        <v>128</v>
      </c>
      <c r="C14" t="s">
        <v>32</v>
      </c>
      <c r="D14">
        <v>2006</v>
      </c>
      <c r="E14" t="s">
        <v>35</v>
      </c>
      <c r="F14" s="3">
        <f>IF(OR(ISNUMBER(G14),ISNUMBER(H14),ISNUMBER(I14),ISNUMBER(J14)),MIN(G14,H14,I14),"")</f>
        <v>29.82</v>
      </c>
      <c r="G14" s="7">
        <v>30.34</v>
      </c>
      <c r="H14" s="7">
        <v>29.82</v>
      </c>
      <c r="I14">
        <v>47.34</v>
      </c>
      <c r="J14">
        <v>30.49</v>
      </c>
    </row>
    <row r="15" spans="1:10" x14ac:dyDescent="0.25">
      <c r="A15" s="4" t="s">
        <v>13</v>
      </c>
      <c r="B15" s="1">
        <v>65</v>
      </c>
      <c r="C15" t="s">
        <v>28</v>
      </c>
      <c r="D15" s="5">
        <v>38291</v>
      </c>
      <c r="E15" t="s">
        <v>35</v>
      </c>
      <c r="F15" s="3">
        <f>IF(OR(ISNUMBER(G15),ISNUMBER(H15),ISNUMBER(I15),ISNUMBER(J15)),MIN(G15,H15,I15),"")</f>
        <v>39.28</v>
      </c>
      <c r="G15" s="7">
        <v>39.28</v>
      </c>
      <c r="H15" s="7">
        <v>39.450000000000003</v>
      </c>
      <c r="I15">
        <v>47.16</v>
      </c>
    </row>
    <row r="16" spans="1:10" x14ac:dyDescent="0.25">
      <c r="A16" s="4"/>
      <c r="F16" s="3" t="str">
        <f t="shared" si="1"/>
        <v/>
      </c>
      <c r="G16" s="7"/>
      <c r="H16" s="7"/>
    </row>
    <row r="17" spans="1:10" x14ac:dyDescent="0.25">
      <c r="A17" s="4"/>
      <c r="C17" s="6" t="s">
        <v>24</v>
      </c>
      <c r="F17" s="3" t="str">
        <f t="shared" si="1"/>
        <v/>
      </c>
      <c r="G17" s="7"/>
      <c r="H17" s="7"/>
    </row>
    <row r="18" spans="1:10" x14ac:dyDescent="0.25">
      <c r="A18" s="4" t="s">
        <v>6</v>
      </c>
      <c r="B18" s="1">
        <v>92</v>
      </c>
      <c r="C18" t="s">
        <v>39</v>
      </c>
      <c r="D18" s="5">
        <v>37533</v>
      </c>
      <c r="E18" t="s">
        <v>35</v>
      </c>
      <c r="F18" s="3">
        <f t="shared" si="1"/>
        <v>32.43</v>
      </c>
      <c r="G18" s="7">
        <v>33.159999999999997</v>
      </c>
      <c r="H18" s="7">
        <v>32.64</v>
      </c>
      <c r="I18">
        <v>32.43</v>
      </c>
      <c r="J18">
        <v>30.91</v>
      </c>
    </row>
    <row r="19" spans="1:10" x14ac:dyDescent="0.25">
      <c r="A19" s="4"/>
      <c r="F19" s="3" t="str">
        <f t="shared" si="1"/>
        <v/>
      </c>
      <c r="G19" s="7"/>
      <c r="H19" s="7"/>
    </row>
    <row r="20" spans="1:10" x14ac:dyDescent="0.25">
      <c r="A20" s="4"/>
      <c r="C20" s="6" t="s">
        <v>25</v>
      </c>
      <c r="F20" s="3" t="str">
        <f t="shared" si="1"/>
        <v/>
      </c>
      <c r="G20" s="7"/>
      <c r="H20" s="7"/>
    </row>
    <row r="21" spans="1:10" x14ac:dyDescent="0.25">
      <c r="A21" s="4" t="s">
        <v>6</v>
      </c>
      <c r="B21" s="1">
        <v>62</v>
      </c>
      <c r="C21" t="s">
        <v>31</v>
      </c>
      <c r="D21">
        <v>2001</v>
      </c>
      <c r="E21" t="s">
        <v>35</v>
      </c>
      <c r="F21" s="3">
        <f>IF(OR(ISNUMBER(G21),ISNUMBER(H21),ISNUMBER(I21),ISNUMBER(J21)),MIN(G21,H21,I21),"")</f>
        <v>28.18</v>
      </c>
      <c r="G21" s="7">
        <v>28.18</v>
      </c>
      <c r="H21" s="7">
        <v>33.090000000000003</v>
      </c>
      <c r="I21">
        <v>30.22</v>
      </c>
      <c r="J21">
        <v>28.85</v>
      </c>
    </row>
    <row r="22" spans="1:10" x14ac:dyDescent="0.25">
      <c r="A22" s="4" t="s">
        <v>7</v>
      </c>
      <c r="B22" s="1">
        <v>32</v>
      </c>
      <c r="C22" t="s">
        <v>29</v>
      </c>
      <c r="D22" s="5">
        <v>37677</v>
      </c>
      <c r="E22" t="s">
        <v>35</v>
      </c>
      <c r="F22" s="3">
        <f>IF(OR(ISNUMBER(G22),ISNUMBER(H22),ISNUMBER(I22),ISNUMBER(J22)),MIN(G22,H22,I22),"")</f>
        <v>30.44</v>
      </c>
      <c r="G22" s="7">
        <v>40.28</v>
      </c>
      <c r="H22" s="7">
        <v>30.44</v>
      </c>
      <c r="I22">
        <v>31.38</v>
      </c>
      <c r="J22">
        <v>30.32</v>
      </c>
    </row>
    <row r="23" spans="1:10" x14ac:dyDescent="0.25">
      <c r="F23" s="3" t="str">
        <f t="shared" si="1"/>
        <v/>
      </c>
      <c r="H23" s="7"/>
    </row>
    <row r="24" spans="1:10" x14ac:dyDescent="0.25">
      <c r="A24" s="4"/>
      <c r="D24" s="5"/>
      <c r="F24" s="3" t="str">
        <f t="shared" si="1"/>
        <v/>
      </c>
      <c r="G24" s="7"/>
      <c r="H24" s="7"/>
    </row>
    <row r="25" spans="1:10" x14ac:dyDescent="0.25">
      <c r="A25" s="4"/>
      <c r="C25" s="6" t="s">
        <v>26</v>
      </c>
      <c r="F25" s="3" t="str">
        <f t="shared" si="1"/>
        <v/>
      </c>
      <c r="G25" s="7"/>
      <c r="H25" s="7"/>
    </row>
    <row r="26" spans="1:10" x14ac:dyDescent="0.25">
      <c r="A26" s="4" t="s">
        <v>6</v>
      </c>
      <c r="B26" s="1">
        <v>86</v>
      </c>
      <c r="C26" t="s">
        <v>30</v>
      </c>
      <c r="D26" s="5">
        <v>35097</v>
      </c>
      <c r="E26" t="s">
        <v>35</v>
      </c>
      <c r="F26" s="3">
        <f t="shared" si="1"/>
        <v>31.93</v>
      </c>
      <c r="G26" s="7">
        <v>32.270000000000003</v>
      </c>
      <c r="H26" s="7">
        <v>32.770000000000003</v>
      </c>
      <c r="I26">
        <v>31.93</v>
      </c>
      <c r="J26">
        <v>31.6</v>
      </c>
    </row>
    <row r="27" spans="1:10" x14ac:dyDescent="0.25">
      <c r="A27" s="4"/>
      <c r="D27" s="5"/>
      <c r="F27" s="3" t="str">
        <f t="shared" si="1"/>
        <v/>
      </c>
      <c r="G27" s="7"/>
      <c r="H27" s="7"/>
    </row>
    <row r="28" spans="1:10" x14ac:dyDescent="0.25">
      <c r="A28" s="4"/>
      <c r="C28" s="6" t="s">
        <v>45</v>
      </c>
      <c r="D28" s="5"/>
      <c r="F28" s="3" t="str">
        <f t="shared" si="1"/>
        <v/>
      </c>
      <c r="G28" s="7"/>
      <c r="H28" s="7"/>
    </row>
    <row r="29" spans="1:10" x14ac:dyDescent="0.25">
      <c r="A29" s="4" t="s">
        <v>6</v>
      </c>
      <c r="B29" s="1">
        <v>150</v>
      </c>
      <c r="C29" t="s">
        <v>19</v>
      </c>
      <c r="E29" t="s">
        <v>35</v>
      </c>
      <c r="F29" s="3">
        <f>IF(OR(ISNUMBER(G29),ISNUMBER(H29),ISNUMBER(I29),ISNUMBER(J29)),MIN(G29,H29,I29),"")</f>
        <v>24.04</v>
      </c>
      <c r="G29" s="7">
        <v>24.5</v>
      </c>
      <c r="H29" s="7">
        <v>24.04</v>
      </c>
      <c r="I29">
        <v>24.87</v>
      </c>
      <c r="J29">
        <v>37.229999999999997</v>
      </c>
    </row>
    <row r="30" spans="1:10" x14ac:dyDescent="0.25">
      <c r="A30" s="4" t="s">
        <v>7</v>
      </c>
      <c r="B30" s="1">
        <v>114</v>
      </c>
      <c r="C30" t="s">
        <v>12</v>
      </c>
      <c r="E30" t="s">
        <v>35</v>
      </c>
      <c r="F30" s="3">
        <f>IF(OR(ISNUMBER(G30),ISNUMBER(H30),ISNUMBER(I30),ISNUMBER(J30)),MIN(G30,H30,I30),"")</f>
        <v>26.42</v>
      </c>
      <c r="G30" s="7">
        <v>30.48</v>
      </c>
      <c r="H30" s="8">
        <v>27.89</v>
      </c>
      <c r="I30">
        <v>26.42</v>
      </c>
    </row>
    <row r="31" spans="1:10" x14ac:dyDescent="0.25">
      <c r="A31" s="4" t="s">
        <v>11</v>
      </c>
      <c r="B31" s="1">
        <v>120</v>
      </c>
      <c r="C31" t="s">
        <v>44</v>
      </c>
      <c r="D31" s="5">
        <v>34285</v>
      </c>
      <c r="E31" t="s">
        <v>43</v>
      </c>
      <c r="F31" s="3">
        <f>IF(OR(ISNUMBER(G31),ISNUMBER(H31),ISNUMBER(I31),ISNUMBER(J31)),MIN(G31,H31,I31),"")</f>
        <v>27.74</v>
      </c>
      <c r="G31" s="8">
        <v>32.33</v>
      </c>
      <c r="H31" s="7">
        <v>28.43</v>
      </c>
      <c r="I31">
        <v>27.74</v>
      </c>
    </row>
    <row r="32" spans="1:10" x14ac:dyDescent="0.25">
      <c r="A32" s="4" t="s">
        <v>13</v>
      </c>
      <c r="B32" s="1">
        <v>48</v>
      </c>
      <c r="C32" t="s">
        <v>20</v>
      </c>
      <c r="D32" s="5"/>
      <c r="E32" t="s">
        <v>35</v>
      </c>
      <c r="F32" s="3">
        <f>IF(OR(ISNUMBER(G32),ISNUMBER(H32),ISNUMBER(I32),ISNUMBER(J32)),MIN(G32,H32,I32),"")</f>
        <v>29.73</v>
      </c>
      <c r="G32" s="7">
        <v>29.73</v>
      </c>
      <c r="H32" s="7">
        <v>31.27</v>
      </c>
      <c r="I32">
        <v>32.26</v>
      </c>
    </row>
    <row r="33" spans="1:10" x14ac:dyDescent="0.25">
      <c r="A33" s="4" t="s">
        <v>14</v>
      </c>
      <c r="B33" s="1">
        <v>90</v>
      </c>
      <c r="C33" t="s">
        <v>42</v>
      </c>
      <c r="D33" s="5">
        <v>33750</v>
      </c>
      <c r="E33" t="s">
        <v>43</v>
      </c>
      <c r="F33" s="3">
        <f>IF(OR(ISNUMBER(G33),ISNUMBER(H33),ISNUMBER(I33),ISNUMBER(J33)),MIN(G33,H33,I33),"")</f>
        <v>29.9</v>
      </c>
      <c r="G33" s="7">
        <v>32.29</v>
      </c>
      <c r="H33" s="7">
        <v>31.04</v>
      </c>
      <c r="I33" s="8">
        <v>29.9</v>
      </c>
      <c r="J33">
        <v>31.15</v>
      </c>
    </row>
    <row r="34" spans="1:10" x14ac:dyDescent="0.25">
      <c r="F34" s="3" t="str">
        <f t="shared" si="1"/>
        <v/>
      </c>
    </row>
    <row r="35" spans="1:10" x14ac:dyDescent="0.25">
      <c r="A35" s="10" t="s">
        <v>41</v>
      </c>
      <c r="B35" s="10"/>
      <c r="C35" s="10"/>
      <c r="D35" s="10"/>
      <c r="E35" s="10"/>
      <c r="F35" s="10"/>
      <c r="G35" s="10"/>
      <c r="H35" s="10"/>
      <c r="I35" s="10"/>
    </row>
    <row r="36" spans="1:10" x14ac:dyDescent="0.25">
      <c r="A36" s="1"/>
      <c r="C36" s="6" t="s">
        <v>21</v>
      </c>
      <c r="F36" s="3" t="str">
        <f t="shared" si="1"/>
        <v/>
      </c>
    </row>
    <row r="37" spans="1:10" x14ac:dyDescent="0.25">
      <c r="A37" s="1" t="s">
        <v>6</v>
      </c>
      <c r="B37" s="1">
        <v>81</v>
      </c>
      <c r="C37" t="s">
        <v>10</v>
      </c>
      <c r="D37" s="5">
        <v>39201</v>
      </c>
      <c r="E37" t="s">
        <v>35</v>
      </c>
      <c r="F37" s="3">
        <f t="shared" si="1"/>
        <v>33.31</v>
      </c>
      <c r="G37" s="8">
        <v>33.31</v>
      </c>
      <c r="H37" s="8">
        <v>58.48</v>
      </c>
    </row>
    <row r="38" spans="1:10" x14ac:dyDescent="0.25">
      <c r="A38" s="1"/>
      <c r="F38" s="3" t="str">
        <f t="shared" si="1"/>
        <v/>
      </c>
    </row>
    <row r="39" spans="1:10" x14ac:dyDescent="0.25">
      <c r="A39" s="1"/>
      <c r="C39" s="6" t="s">
        <v>22</v>
      </c>
      <c r="F39" s="3" t="str">
        <f t="shared" si="1"/>
        <v/>
      </c>
    </row>
    <row r="40" spans="1:10" x14ac:dyDescent="0.25">
      <c r="A40" s="1" t="s">
        <v>6</v>
      </c>
      <c r="B40" s="1">
        <v>95</v>
      </c>
      <c r="C40" t="s">
        <v>38</v>
      </c>
      <c r="D40" s="5">
        <v>39291</v>
      </c>
      <c r="E40" t="s">
        <v>35</v>
      </c>
      <c r="F40" s="3">
        <f>IF(OR(ISNUMBER(G40),ISNUMBER(H40),ISNUMBER(I40),ISNUMBER(J40)),MIN(G40,H40,I40),"")</f>
        <v>28.06</v>
      </c>
      <c r="G40" s="8">
        <v>28.28</v>
      </c>
      <c r="H40" s="8">
        <v>28.06</v>
      </c>
    </row>
    <row r="41" spans="1:10" x14ac:dyDescent="0.25">
      <c r="A41" s="1" t="s">
        <v>7</v>
      </c>
      <c r="B41" s="1">
        <v>68</v>
      </c>
      <c r="C41" t="s">
        <v>8</v>
      </c>
      <c r="D41" s="5">
        <v>38544</v>
      </c>
      <c r="E41" t="s">
        <v>35</v>
      </c>
      <c r="F41" s="3">
        <f>IF(OR(ISNUMBER(G41),ISNUMBER(H41),ISNUMBER(I41),ISNUMBER(J41)),MIN(G41,H41,I41),"")</f>
        <v>32.090000000000003</v>
      </c>
      <c r="G41" s="8">
        <v>32.090000000000003</v>
      </c>
      <c r="H41" s="8">
        <v>65.38</v>
      </c>
    </row>
    <row r="42" spans="1:10" x14ac:dyDescent="0.25">
      <c r="A42" s="1"/>
      <c r="D42" s="5"/>
      <c r="F42" s="3" t="str">
        <f t="shared" si="1"/>
        <v/>
      </c>
    </row>
    <row r="43" spans="1:10" x14ac:dyDescent="0.25">
      <c r="A43" s="1"/>
      <c r="C43" s="6" t="s">
        <v>25</v>
      </c>
      <c r="D43" s="5"/>
      <c r="F43" s="3" t="str">
        <f t="shared" si="1"/>
        <v/>
      </c>
    </row>
    <row r="44" spans="1:10" x14ac:dyDescent="0.25">
      <c r="A44" s="4" t="s">
        <v>6</v>
      </c>
      <c r="B44" s="1">
        <v>4</v>
      </c>
      <c r="C44" t="s">
        <v>33</v>
      </c>
      <c r="D44" s="5">
        <v>37120</v>
      </c>
      <c r="E44" t="s">
        <v>34</v>
      </c>
      <c r="F44" s="3">
        <f t="shared" si="1"/>
        <v>23.04</v>
      </c>
      <c r="G44" s="7">
        <v>24.24</v>
      </c>
      <c r="H44" s="8">
        <v>23.16</v>
      </c>
      <c r="I44">
        <v>23.04</v>
      </c>
    </row>
    <row r="45" spans="1:10" x14ac:dyDescent="0.25">
      <c r="A45" s="1"/>
      <c r="F45" s="3" t="str">
        <f t="shared" si="1"/>
        <v/>
      </c>
    </row>
    <row r="46" spans="1:10" x14ac:dyDescent="0.25">
      <c r="A46" s="1"/>
      <c r="C46" s="6" t="s">
        <v>36</v>
      </c>
      <c r="F46" s="3" t="str">
        <f t="shared" si="1"/>
        <v/>
      </c>
    </row>
    <row r="47" spans="1:10" x14ac:dyDescent="0.25">
      <c r="A47" s="1" t="s">
        <v>6</v>
      </c>
      <c r="B47" s="1">
        <v>51</v>
      </c>
      <c r="C47" t="s">
        <v>37</v>
      </c>
      <c r="D47" s="5">
        <v>27054</v>
      </c>
      <c r="E47" t="s">
        <v>35</v>
      </c>
      <c r="F47" s="3">
        <f t="shared" si="1"/>
        <v>23.08</v>
      </c>
      <c r="G47" s="8">
        <v>23.83</v>
      </c>
      <c r="H47" s="8">
        <v>23.35</v>
      </c>
      <c r="I47">
        <v>23.08</v>
      </c>
    </row>
  </sheetData>
  <sortState ref="B39:I40">
    <sortCondition ref="F39:F40"/>
  </sortState>
  <mergeCells count="2">
    <mergeCell ref="A35:I35"/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
Pořadatel: &amp;"-,Tučné"SK Snowriders Vimperk&amp;C&amp;"-,Tučné"Jarní snowboard slalom - 22.3.2015 - Zadov&amp;R
Kategorie: &amp;"-,Tučné"Snowboard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Snowboard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2017-03-19T12:04:48Z</dcterms:modified>
</cp:coreProperties>
</file>